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37E5B41A-F08D-4802-A3CF-84AA9205C20F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1" l="1"/>
  <c r="S10" i="1"/>
  <c r="L12" i="1"/>
  <c r="AF4" i="1"/>
  <c r="S9" i="1"/>
  <c r="L11" i="1"/>
  <c r="AF3" i="1"/>
  <c r="S8" i="1"/>
  <c r="S7" i="1"/>
  <c r="L10" i="1"/>
  <c r="AF2" i="1"/>
  <c r="S3" i="1"/>
  <c r="S6" i="1"/>
  <c r="L9" i="1"/>
  <c r="S5" i="1"/>
  <c r="L8" i="1"/>
  <c r="L7" i="1"/>
  <c r="S4" i="1"/>
  <c r="L6" i="1"/>
  <c r="L5" i="1"/>
  <c r="L4" i="1"/>
  <c r="S2" i="1"/>
  <c r="L3" i="1"/>
  <c r="L2" i="1"/>
</calcChain>
</file>

<file path=xl/sharedStrings.xml><?xml version="1.0" encoding="utf-8"?>
<sst xmlns="http://schemas.openxmlformats.org/spreadsheetml/2006/main" count="74" uniqueCount="56">
  <si>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</si>
  <si>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</si>
  <si>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</si>
  <si>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</si>
  <si>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</si>
  <si>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</si>
  <si>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</si>
  <si>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</si>
  <si>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</si>
  <si>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</si>
  <si>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</si>
  <si>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</si>
  <si>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</si>
  <si>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</si>
  <si>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</si>
  <si>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</si>
  <si>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</si>
  <si>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</si>
  <si>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</si>
  <si>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</si>
  <si>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</si>
  <si>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</si>
  <si>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</si>
  <si>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</si>
  <si>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</si>
  <si>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</si>
  <si>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</si>
  <si>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</si>
  <si>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</si>
  <si>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</si>
  <si>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</si>
  <si>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</si>
  <si>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</si>
  <si>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</si>
  <si>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</si>
  <si>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</si>
  <si>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</si>
  <si>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</si>
  <si>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</si>
  <si>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</si>
  <si>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</si>
  <si>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</si>
  <si>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</si>
  <si>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</si>
  <si>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</si>
  <si>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</si>
  <si>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</si>
  <si>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</si>
  <si>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</si>
  <si>
    <t>Disclosure Day</t>
  </si>
  <si>
    <t>Toy Story 5</t>
  </si>
  <si>
    <t>A</t>
  </si>
  <si>
    <t>Supergirl</t>
  </si>
  <si>
    <t>Minions &amp; Monsters</t>
  </si>
  <si>
    <t>n/a</t>
  </si>
  <si>
    <t>Moana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</si>
</sst>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ySplit="1" topLeftCell="A2" activePane="bottomLeft" state="frozen"/>
      <selection pane="bottomLeft" activeCell="M35" sqref="M35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5" t="s">
        <v>0</v>
      </c>
      <c r="H1" s="66"/>
      <c r="I1" s="68" t="s">
        <v>1</v>
      </c>
      <c r="J1" s="68"/>
      <c r="K1" s="69"/>
      <c r="L1" s="15" t="s">
        <v>17</v>
      </c>
      <c r="M1" s="67" t="s">
        <v>2</v>
      </c>
      <c r="N1" s="68"/>
      <c r="O1" s="69"/>
      <c r="P1" s="67" t="s">
        <v>3</v>
      </c>
      <c r="Q1" s="68"/>
      <c r="R1" s="69"/>
      <c r="S1" s="15" t="s">
        <v>17</v>
      </c>
      <c r="T1" s="67" t="s">
        <v>4</v>
      </c>
      <c r="U1" s="68"/>
      <c r="V1" s="69"/>
      <c r="W1" s="67" t="s">
        <v>5</v>
      </c>
      <c r="X1" s="68"/>
      <c r="Y1" s="69"/>
      <c r="Z1" s="67" t="s">
        <v>6</v>
      </c>
      <c r="AA1" s="68"/>
      <c r="AB1" s="69"/>
      <c r="AC1" s="67" t="s">
        <v>7</v>
      </c>
      <c r="AD1" s="68"/>
      <c r="AE1" s="69"/>
      <c r="AF1" s="15" t="s">
        <v>17</v>
      </c>
      <c r="AG1" s="67" t="s">
        <v>8</v>
      </c>
      <c r="AH1" s="68"/>
      <c r="AI1" s="69"/>
      <c r="AJ1" s="67" t="s">
        <v>9</v>
      </c>
      <c r="AK1" s="68"/>
      <c r="AL1" s="69"/>
      <c r="AM1" s="67" t="s">
        <v>10</v>
      </c>
      <c r="AN1" s="68"/>
      <c r="AO1" s="69"/>
      <c r="AP1" s="67" t="s">
        <v>11</v>
      </c>
      <c r="AQ1" s="68"/>
      <c r="AR1" s="68"/>
      <c r="AS1" s="64" t="s">
        <v>12</v>
      </c>
      <c r="AT1" s="65"/>
      <c r="AU1" s="66"/>
      <c r="AV1" s="64" t="s">
        <v>13</v>
      </c>
      <c r="AW1" s="65"/>
      <c r="AX1" s="66"/>
      <c r="AY1" s="64" t="s">
        <v>14</v>
      </c>
      <c r="AZ1" s="65"/>
      <c r="BA1" s="66"/>
      <c r="BB1" s="64" t="s">
        <v>15</v>
      </c>
      <c r="BC1" s="65"/>
      <c r="BD1" s="66"/>
      <c r="BE1" s="64" t="s">
        <v>15</v>
      </c>
      <c r="BF1" s="65"/>
      <c r="BG1" s="66"/>
      <c r="BH1" s="64" t="s">
        <v>33</v>
      </c>
      <c r="BI1" s="65"/>
      <c r="BJ1" s="66"/>
    </row>
    <row r="2" spans="1:62" x14ac:dyDescent="0.2">
      <c r="A2" s="39" t="s">
        <v>39</v>
      </c>
      <c r="B2" s="36">
        <v>46143</v>
      </c>
      <c r="C2" s="18">
        <v>0.77</v>
      </c>
      <c r="D2" s="40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 t="shared" ref="L2:L12" si="0"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 t="shared" ref="S2:S10" si="1"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>
        <v>1.3</v>
      </c>
      <c r="AA2" s="27">
        <v>-0.52</v>
      </c>
      <c r="AB2" s="2">
        <v>217.9</v>
      </c>
      <c r="AC2" s="6">
        <v>0.6</v>
      </c>
      <c r="AD2" s="27">
        <v>-0.53300000000000003</v>
      </c>
      <c r="AE2" s="2">
        <v>219</v>
      </c>
      <c r="AF2" s="19">
        <f>SUM(AE2/G2)</f>
        <v>2.8552803129074316</v>
      </c>
      <c r="AG2" s="6">
        <v>0.3</v>
      </c>
      <c r="AH2" s="27">
        <v>-0.498</v>
      </c>
      <c r="AI2" s="2">
        <v>219.9</v>
      </c>
      <c r="AJ2" s="6">
        <v>0.2</v>
      </c>
      <c r="AK2" s="27">
        <v>-0.51800000000000002</v>
      </c>
      <c r="AL2" s="2">
        <v>220.3</v>
      </c>
      <c r="AM2" s="6">
        <v>0.1</v>
      </c>
      <c r="AN2" s="27">
        <v>-0.41399999999999998</v>
      </c>
      <c r="AO2" s="2">
        <v>220.4</v>
      </c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 t="shared" si="0"/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 t="shared" si="1"/>
        <v>2.0207792207792208</v>
      </c>
      <c r="T3" s="4">
        <v>0.5</v>
      </c>
      <c r="U3" s="44">
        <v>-0.75800000000000001</v>
      </c>
      <c r="V3" s="3">
        <v>79.099999999999994</v>
      </c>
      <c r="W3" s="4">
        <v>0.2</v>
      </c>
      <c r="X3" s="44">
        <v>-0.63700000000000001</v>
      </c>
      <c r="Y3" s="3">
        <v>79.5</v>
      </c>
      <c r="Z3" s="4">
        <v>0.1</v>
      </c>
      <c r="AA3" s="44">
        <v>-0.66500000000000004</v>
      </c>
      <c r="AB3" s="3">
        <v>79.7</v>
      </c>
      <c r="AC3" s="4">
        <v>0</v>
      </c>
      <c r="AD3" s="44">
        <v>-0.61099999999999999</v>
      </c>
      <c r="AE3" s="3">
        <v>79.7</v>
      </c>
      <c r="AF3" s="62">
        <f>SUM(AE3/G3)</f>
        <v>2.07012987012987</v>
      </c>
      <c r="AG3" s="4">
        <v>0</v>
      </c>
      <c r="AH3" s="44">
        <v>-0.11899999999999999</v>
      </c>
      <c r="AI3" s="3">
        <v>79.7</v>
      </c>
      <c r="AJ3" s="4">
        <v>0</v>
      </c>
      <c r="AK3" s="44">
        <v>-0.48099999999999998</v>
      </c>
      <c r="AL3" s="3">
        <v>79.8</v>
      </c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 t="shared" si="0"/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 t="shared" si="1"/>
        <v>8.8313953488372103</v>
      </c>
      <c r="T4" s="4">
        <v>19</v>
      </c>
      <c r="U4" s="44">
        <v>-0.251</v>
      </c>
      <c r="V4" s="3">
        <v>188.4</v>
      </c>
      <c r="W4" s="4">
        <v>13.4</v>
      </c>
      <c r="X4" s="44">
        <v>-0.29499999999999998</v>
      </c>
      <c r="Y4" s="3">
        <v>215</v>
      </c>
      <c r="Z4" s="4">
        <v>9.6999999999999993</v>
      </c>
      <c r="AA4" s="44">
        <v>-0.27600000000000002</v>
      </c>
      <c r="AB4" s="3">
        <v>233.8</v>
      </c>
      <c r="AC4" s="4">
        <v>5.2</v>
      </c>
      <c r="AD4" s="44">
        <v>-0.46400000000000002</v>
      </c>
      <c r="AE4" s="3">
        <v>245.2</v>
      </c>
      <c r="AF4" s="63">
        <f>SUM(AE4/G4)</f>
        <v>14.255813953488373</v>
      </c>
      <c r="AG4" s="4">
        <v>3.8</v>
      </c>
      <c r="AH4" s="44">
        <v>-0.26</v>
      </c>
      <c r="AI4" s="3">
        <v>253.4</v>
      </c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 t="shared" si="0"/>
        <v>1.6744186046511629</v>
      </c>
      <c r="M5" s="4">
        <v>9.9</v>
      </c>
      <c r="N5" s="44">
        <v>-0.59299999999999997</v>
      </c>
      <c r="O5" s="3">
        <v>155.80000000000001</v>
      </c>
      <c r="P5" s="4">
        <v>4.8</v>
      </c>
      <c r="Q5" s="44">
        <v>-0.51800000000000002</v>
      </c>
      <c r="R5" s="3">
        <v>165.2</v>
      </c>
      <c r="S5" s="48">
        <f t="shared" si="1"/>
        <v>2.0220318237454098</v>
      </c>
      <c r="T5" s="4">
        <v>4.2</v>
      </c>
      <c r="U5" s="44">
        <v>-0.13100000000000001</v>
      </c>
      <c r="V5" s="3">
        <v>172</v>
      </c>
      <c r="W5" s="4">
        <v>1.7</v>
      </c>
      <c r="X5" s="44">
        <v>-0.57999999999999996</v>
      </c>
      <c r="Y5" s="3">
        <v>175.4</v>
      </c>
      <c r="Z5" s="4">
        <v>0.6</v>
      </c>
      <c r="AA5" s="44">
        <v>-0.67800000000000005</v>
      </c>
      <c r="AB5" s="3">
        <v>176.8</v>
      </c>
      <c r="AC5" s="4">
        <v>0.2</v>
      </c>
      <c r="AD5" s="44">
        <v>-0.64</v>
      </c>
      <c r="AE5" s="3">
        <v>177.3</v>
      </c>
      <c r="AF5" s="62">
        <f>SUM(AE5/G5)</f>
        <v>2.1701346389228888</v>
      </c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 t="shared" si="0"/>
        <v>1.6633906633906634</v>
      </c>
      <c r="M6" s="4">
        <v>11.5</v>
      </c>
      <c r="N6" s="44">
        <v>-0.56100000000000005</v>
      </c>
      <c r="O6" s="3">
        <v>160.30000000000001</v>
      </c>
      <c r="P6" s="4">
        <v>7.2</v>
      </c>
      <c r="Q6" s="44">
        <v>-0.377</v>
      </c>
      <c r="R6" s="3">
        <v>175.1</v>
      </c>
      <c r="S6" s="48">
        <f t="shared" si="1"/>
        <v>2.151105651105651</v>
      </c>
      <c r="T6" s="4">
        <v>4.3</v>
      </c>
      <c r="U6" s="44">
        <v>-0.38800000000000001</v>
      </c>
      <c r="V6" s="3">
        <v>184.2</v>
      </c>
      <c r="W6" s="4">
        <v>3.3</v>
      </c>
      <c r="X6" s="44">
        <v>-0.245</v>
      </c>
      <c r="Y6" s="3">
        <v>190.5</v>
      </c>
      <c r="Z6" s="4">
        <v>1.5</v>
      </c>
      <c r="AA6" s="44">
        <v>-0.54</v>
      </c>
      <c r="AB6" s="3">
        <v>194.2</v>
      </c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0">
        <v>0.26</v>
      </c>
      <c r="D7" s="46">
        <v>0.1</v>
      </c>
      <c r="E7" s="40">
        <v>0.71</v>
      </c>
      <c r="F7" s="61" t="s">
        <v>48</v>
      </c>
      <c r="G7" s="8">
        <v>54.3</v>
      </c>
      <c r="H7" s="3">
        <v>54.3</v>
      </c>
      <c r="I7" s="8">
        <v>14.2</v>
      </c>
      <c r="J7" s="44">
        <v>-0.73899999999999999</v>
      </c>
      <c r="K7" s="3">
        <v>84.3</v>
      </c>
      <c r="L7" s="48">
        <f t="shared" si="0"/>
        <v>1.5524861878453038</v>
      </c>
      <c r="M7" s="4">
        <v>6.4</v>
      </c>
      <c r="N7" s="44">
        <v>-0.55000000000000004</v>
      </c>
      <c r="O7" s="3">
        <v>97.2</v>
      </c>
      <c r="P7" s="4">
        <v>3.1</v>
      </c>
      <c r="Q7" s="44">
        <v>-0.52</v>
      </c>
      <c r="R7" s="3">
        <v>103.6</v>
      </c>
      <c r="S7" s="62">
        <f t="shared" si="1"/>
        <v>1.9079189686924494</v>
      </c>
      <c r="T7" s="4">
        <v>1.1000000000000001</v>
      </c>
      <c r="U7" s="44">
        <v>-0.626</v>
      </c>
      <c r="V7" s="3">
        <v>106.3</v>
      </c>
      <c r="W7" s="4">
        <v>0.4</v>
      </c>
      <c r="X7" s="44">
        <v>-0.63800000000000001</v>
      </c>
      <c r="Y7" s="3">
        <v>107.5</v>
      </c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>
        <v>8.9</v>
      </c>
      <c r="J8" s="44">
        <v>-0.69699999999999995</v>
      </c>
      <c r="K8" s="3">
        <v>46.9</v>
      </c>
      <c r="L8" s="48">
        <f t="shared" si="0"/>
        <v>1.5952380952380953</v>
      </c>
      <c r="M8" s="4">
        <v>6.2</v>
      </c>
      <c r="N8" s="44">
        <v>-0.308</v>
      </c>
      <c r="O8" s="3">
        <v>57.5</v>
      </c>
      <c r="P8" s="4">
        <v>2.6</v>
      </c>
      <c r="Q8" s="44">
        <v>-0.625</v>
      </c>
      <c r="R8" s="3">
        <v>62</v>
      </c>
      <c r="S8" s="62">
        <f t="shared" si="1"/>
        <v>2.1088435374149661</v>
      </c>
      <c r="T8" s="4">
        <v>0.7</v>
      </c>
      <c r="U8" s="44">
        <v>-0.68700000000000006</v>
      </c>
      <c r="V8" s="3">
        <v>63.9</v>
      </c>
      <c r="W8" s="4">
        <v>0.3</v>
      </c>
      <c r="X8" s="44">
        <v>-0.64500000000000002</v>
      </c>
      <c r="Y8" s="3">
        <v>64.5</v>
      </c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 t="s">
        <v>49</v>
      </c>
      <c r="B9" s="36">
        <v>46185</v>
      </c>
      <c r="C9" s="28">
        <v>0.8</v>
      </c>
      <c r="D9" s="40">
        <v>0.77</v>
      </c>
      <c r="E9" s="40">
        <v>0.75</v>
      </c>
      <c r="F9" s="17" t="s">
        <v>41</v>
      </c>
      <c r="G9" s="8">
        <v>44.5</v>
      </c>
      <c r="H9" s="3">
        <v>44.5</v>
      </c>
      <c r="I9" s="8">
        <v>17.7</v>
      </c>
      <c r="J9" s="44">
        <v>-0.60199999999999998</v>
      </c>
      <c r="K9" s="3">
        <v>79.900000000000006</v>
      </c>
      <c r="L9" s="21">
        <f t="shared" si="0"/>
        <v>1.7955056179775282</v>
      </c>
      <c r="M9" s="4">
        <v>8.3000000000000007</v>
      </c>
      <c r="N9" s="44">
        <v>-0.53400000000000003</v>
      </c>
      <c r="O9" s="3">
        <v>94.5</v>
      </c>
      <c r="P9" s="4">
        <v>5.7</v>
      </c>
      <c r="Q9" s="44">
        <v>-0.30299999999999999</v>
      </c>
      <c r="R9" s="3">
        <v>105.1</v>
      </c>
      <c r="S9" s="62">
        <f t="shared" si="1"/>
        <v>2.3617977528089886</v>
      </c>
      <c r="T9" s="4">
        <v>3.4</v>
      </c>
      <c r="U9" s="44">
        <v>-0.41699999999999998</v>
      </c>
      <c r="V9" s="3">
        <v>111.5</v>
      </c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 t="s">
        <v>50</v>
      </c>
      <c r="B10" s="36">
        <v>46192</v>
      </c>
      <c r="C10" s="28">
        <v>0.94</v>
      </c>
      <c r="D10" s="34">
        <v>0.87</v>
      </c>
      <c r="E10" s="34">
        <v>0.95</v>
      </c>
      <c r="F10" s="29" t="s">
        <v>51</v>
      </c>
      <c r="G10" s="8">
        <v>159.69999999999999</v>
      </c>
      <c r="H10" s="3">
        <v>159.69999999999999</v>
      </c>
      <c r="I10" s="8">
        <v>70.8</v>
      </c>
      <c r="J10" s="44">
        <v>-0.55600000000000005</v>
      </c>
      <c r="K10" s="3">
        <v>298.10000000000002</v>
      </c>
      <c r="L10" s="47">
        <f t="shared" si="0"/>
        <v>1.8666249217282407</v>
      </c>
      <c r="M10" s="4">
        <v>30.3</v>
      </c>
      <c r="N10" s="44">
        <v>-0.57199999999999995</v>
      </c>
      <c r="O10" s="3">
        <v>365.7</v>
      </c>
      <c r="P10" s="4">
        <v>19</v>
      </c>
      <c r="Q10" s="44">
        <v>-0.373</v>
      </c>
      <c r="R10" s="3">
        <v>404.3</v>
      </c>
      <c r="S10" s="19">
        <f t="shared" si="1"/>
        <v>2.5316217908578587</v>
      </c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 t="s">
        <v>52</v>
      </c>
      <c r="B11" s="36">
        <v>46199</v>
      </c>
      <c r="C11" s="60">
        <v>0.56999999999999995</v>
      </c>
      <c r="D11" s="46">
        <v>0.51</v>
      </c>
      <c r="E11" s="40">
        <v>0.76</v>
      </c>
      <c r="F11" s="17" t="s">
        <v>44</v>
      </c>
      <c r="G11" s="8">
        <v>37.1</v>
      </c>
      <c r="H11" s="3">
        <v>37.1</v>
      </c>
      <c r="I11" s="8">
        <v>8.6</v>
      </c>
      <c r="J11" s="44">
        <v>-0.76800000000000002</v>
      </c>
      <c r="K11" s="3">
        <v>57.5</v>
      </c>
      <c r="L11" s="48">
        <f t="shared" si="0"/>
        <v>1.5498652291105122</v>
      </c>
      <c r="M11" s="4">
        <v>3.8</v>
      </c>
      <c r="N11" s="44">
        <v>-0.56299999999999994</v>
      </c>
      <c r="O11" s="3">
        <v>66.2</v>
      </c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 t="s">
        <v>53</v>
      </c>
      <c r="B12" s="36">
        <v>46204</v>
      </c>
      <c r="C12" s="28">
        <v>0.9</v>
      </c>
      <c r="D12" s="40" t="s">
        <v>54</v>
      </c>
      <c r="E12" s="40">
        <v>0.75</v>
      </c>
      <c r="F12" s="29" t="s">
        <v>36</v>
      </c>
      <c r="G12" s="8">
        <v>37</v>
      </c>
      <c r="H12" s="3">
        <v>62</v>
      </c>
      <c r="I12" s="8">
        <v>21.2</v>
      </c>
      <c r="J12" s="44">
        <v>-0.42799999999999999</v>
      </c>
      <c r="K12" s="3">
        <v>108.9</v>
      </c>
      <c r="L12" s="47">
        <f t="shared" si="0"/>
        <v>2.9432432432432436</v>
      </c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 t="s">
        <v>55</v>
      </c>
      <c r="B13" s="36">
        <v>46213</v>
      </c>
      <c r="C13" s="60">
        <v>0.33</v>
      </c>
      <c r="D13" s="40" t="s">
        <v>54</v>
      </c>
      <c r="E13" s="34">
        <v>0.9</v>
      </c>
      <c r="F13" s="29" t="s">
        <v>36</v>
      </c>
      <c r="G13" s="8">
        <v>43.1</v>
      </c>
      <c r="H13" s="3">
        <v>43.1</v>
      </c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AG1:AI1"/>
    <mergeCell ref="AM1:AO1"/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2026-07-14T01:27:35Z</dcterms:modified>
</cp:coreProperties>
</file>